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20" activeTab="1"/>
  </bookViews>
  <sheets>
    <sheet name="оценка финобеспечения" sheetId="1" r:id="rId1"/>
    <sheet name="оценка эффективности МЦП" sheetId="2" r:id="rId2"/>
    <sheet name="Лист3" sheetId="3" r:id="rId3"/>
  </sheets>
  <definedNames>
    <definedName name="_xlnm.Print_Area" localSheetId="0">'оценка финобеспечения'!$A$1:$L$27</definedName>
  </definedNames>
  <calcPr calcId="125725"/>
</workbook>
</file>

<file path=xl/calcChain.xml><?xml version="1.0" encoding="utf-8"?>
<calcChain xmlns="http://schemas.openxmlformats.org/spreadsheetml/2006/main">
  <c r="L27" i="1"/>
  <c r="G27" i="2"/>
  <c r="G26"/>
  <c r="G25"/>
  <c r="G24"/>
  <c r="G23"/>
  <c r="G22"/>
  <c r="G21"/>
  <c r="G20"/>
  <c r="D27" i="1"/>
  <c r="E27"/>
  <c r="F27"/>
  <c r="H27"/>
  <c r="I27"/>
  <c r="J27"/>
  <c r="C27"/>
  <c r="K26"/>
  <c r="K25"/>
  <c r="K24"/>
  <c r="K23"/>
  <c r="K22"/>
  <c r="G22"/>
  <c r="G23"/>
  <c r="G24"/>
  <c r="G25"/>
  <c r="G26"/>
  <c r="K21"/>
  <c r="K13"/>
  <c r="L13" s="1"/>
  <c r="G13"/>
  <c r="K12"/>
  <c r="K14"/>
  <c r="K15"/>
  <c r="K16"/>
  <c r="K17"/>
  <c r="K18"/>
  <c r="K19"/>
  <c r="K20"/>
  <c r="G12"/>
  <c r="L12" s="1"/>
  <c r="G14"/>
  <c r="G15"/>
  <c r="G16"/>
  <c r="G17"/>
  <c r="G18"/>
  <c r="G19"/>
  <c r="G20"/>
  <c r="G21"/>
  <c r="K11"/>
  <c r="G11"/>
  <c r="G13" i="2"/>
  <c r="G14"/>
  <c r="G15"/>
  <c r="G16"/>
  <c r="G17"/>
  <c r="G18"/>
  <c r="G19"/>
  <c r="G12"/>
  <c r="L25" i="1" l="1"/>
  <c r="L23"/>
  <c r="L19"/>
  <c r="L17"/>
  <c r="L15"/>
  <c r="K27"/>
  <c r="L20"/>
  <c r="L18"/>
  <c r="L16"/>
  <c r="L14"/>
  <c r="L21"/>
  <c r="L22"/>
  <c r="L24"/>
  <c r="L26"/>
  <c r="G27"/>
  <c r="L11"/>
</calcChain>
</file>

<file path=xl/sharedStrings.xml><?xml version="1.0" encoding="utf-8"?>
<sst xmlns="http://schemas.openxmlformats.org/spreadsheetml/2006/main" count="79" uniqueCount="43">
  <si>
    <t>Итого</t>
  </si>
  <si>
    <t>Краевой бюджет</t>
  </si>
  <si>
    <t>Местный бюджет</t>
  </si>
  <si>
    <t>Название муниципальной целевой программы</t>
  </si>
  <si>
    <t>ИТОГО</t>
  </si>
  <si>
    <t>Уровень использования финансовых средств, %</t>
  </si>
  <si>
    <t>Объем финансирования, запланированный программой на отчетный период</t>
  </si>
  <si>
    <t>Фактически освоенный объем финансирования программы за отчетный период</t>
  </si>
  <si>
    <t>Федеральный бюджет</t>
  </si>
  <si>
    <t>К3 - Уровень проработки целевых показателей и индикаторов</t>
  </si>
  <si>
    <t>К4 - Уровень финансового обеспечения программы и его структурные параметры</t>
  </si>
  <si>
    <t>К2 - Постановка в программе задач, условием решения которых является применение программно-целевого метода</t>
  </si>
  <si>
    <t>К1 - Соответствие программы системе приоритетов социально-экономического развития ГП "Могойтуй"</t>
  </si>
  <si>
    <t>К5 - Организация управления и контроля за ходом исполнения программы</t>
  </si>
  <si>
    <t>Качественная характеристика программы</t>
  </si>
  <si>
    <t>Интегральный показатель эффективности программы</t>
  </si>
  <si>
    <t>Критерии эффективности МЦП, баллы</t>
  </si>
  <si>
    <t>эффективная</t>
  </si>
  <si>
    <t>достаточно эффективная</t>
  </si>
  <si>
    <t xml:space="preserve">Приложение №2 </t>
  </si>
  <si>
    <t>к отчету о ходе реализации и оценке эффективности</t>
  </si>
  <si>
    <t>Приложение №1</t>
  </si>
  <si>
    <t>Развитие жилищно-коммунального хозяйства и благоустройство городского поселения «Могойтуй» на 2017-2019 годы</t>
  </si>
  <si>
    <t>Повышение безопасности дорожного движения на территории городского поселения «Могойтуй» на 2017 – 2019 годы</t>
  </si>
  <si>
    <t>Обеспечение пассажирских перевозок транспортом общего пользования в городском поселении «Могойтуй» на 2017 – 2019 годы</t>
  </si>
  <si>
    <t>Социальная поддержка населения городского поселения «Могойтуй» на 2017-2019 годы</t>
  </si>
  <si>
    <t>Развитие культуры и спорта в городском поселении «Могойтуй» на 2017-2019 годы</t>
  </si>
  <si>
    <t>План по утвержденному бюджету</t>
  </si>
  <si>
    <t>Формирование законопослушного поведения участников дорожного движения на территории городского поселения Могойтуй" на 2018-2020 годы</t>
  </si>
  <si>
    <t>Развитие молодежной политики в городском поселении «Могойтуй» на 2017-2019 годы</t>
  </si>
  <si>
    <t>Развитие муниципальной службы в администрации городского поселения «Могойтуй» на 2018-2020 годы</t>
  </si>
  <si>
    <t>Управление муниципальным имуществом в городском поселении «Могойтуй» на 2017-2019 годы</t>
  </si>
  <si>
    <t>Функционирование системы воинского учета и бронирования на территории городского поселения «Могойтуй» на 2017-2019 годы</t>
  </si>
  <si>
    <t>Предупреждение и ликвидация чрезвычайных ситуаций в городском поселении «Могойтуй» на 2017-2019 годы</t>
  </si>
  <si>
    <t>Доступная среда в городском поселении "Могойтуй" на 2017-2019 годы</t>
  </si>
  <si>
    <t>Профилактика преступлений и правонарушений на территории городского поселения "Могойтуй" на 2018-2020 годы</t>
  </si>
  <si>
    <t>Совершенствование системы работы по вопросам награждения, поощрения и проведения организационных мероприятий в городском поселении "Могойтуй" на 2018-2020 годы</t>
  </si>
  <si>
    <t>Содействие занятости населения в городском поселении "Могойтуй" на 2018-2020 годы</t>
  </si>
  <si>
    <t>Формирование комфортной городской среды на территории городского поселения "Могойтуй"</t>
  </si>
  <si>
    <t>реализации МЦП ГП "Могойтуй" в 2018 году</t>
  </si>
  <si>
    <t>неэффективная</t>
  </si>
  <si>
    <t>Результаты оценки эффективности реализации муниципальных целевых программ городского поселения "Могойтуй" за 2018 год</t>
  </si>
  <si>
    <t>Оценка использования финансовых средств на реализацию муниципальных целевых программ городского поселения "Могойтуй" в 2018 году</t>
  </si>
</sst>
</file>

<file path=xl/styles.xml><?xml version="1.0" encoding="utf-8"?>
<styleSheet xmlns="http://schemas.openxmlformats.org/spreadsheetml/2006/main">
  <numFmts count="1">
    <numFmt numFmtId="164" formatCode="#,##0.0"/>
  </numFmts>
  <fonts count="13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4" fontId="1" fillId="0" borderId="1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0" fontId="1" fillId="0" borderId="0" xfId="0" applyFont="1"/>
    <xf numFmtId="0" fontId="10" fillId="0" borderId="1" xfId="0" applyFont="1" applyBorder="1" applyAlignment="1">
      <alignment vertical="top" wrapText="1"/>
    </xf>
    <xf numFmtId="0" fontId="0" fillId="0" borderId="1" xfId="0" applyBorder="1"/>
    <xf numFmtId="0" fontId="3" fillId="0" borderId="1" xfId="0" applyFont="1" applyFill="1" applyBorder="1" applyAlignment="1">
      <alignment horizontal="justify" vertical="top"/>
    </xf>
    <xf numFmtId="4" fontId="2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justify" vertical="justify"/>
    </xf>
    <xf numFmtId="0" fontId="9" fillId="0" borderId="1" xfId="0" applyFont="1" applyBorder="1" applyAlignment="1">
      <alignment horizontal="justify" vertical="justify"/>
    </xf>
    <xf numFmtId="4" fontId="11" fillId="2" borderId="1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justify" vertical="justify"/>
    </xf>
    <xf numFmtId="164" fontId="12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9" fillId="0" borderId="2" xfId="0" applyFont="1" applyBorder="1" applyAlignment="1">
      <alignment horizontal="justify" vertical="justify"/>
    </xf>
    <xf numFmtId="0" fontId="9" fillId="0" borderId="3" xfId="0" applyFont="1" applyBorder="1" applyAlignment="1">
      <alignment horizontal="justify" vertical="justify"/>
    </xf>
    <xf numFmtId="0" fontId="9" fillId="0" borderId="1" xfId="0" applyFont="1" applyBorder="1" applyAlignment="1">
      <alignment horizontal="justify" vertical="justify"/>
    </xf>
    <xf numFmtId="0" fontId="9" fillId="2" borderId="1" xfId="0" applyFont="1" applyFill="1" applyBorder="1" applyAlignment="1">
      <alignment horizontal="justify" vertical="justify"/>
    </xf>
    <xf numFmtId="0" fontId="7" fillId="2" borderId="1" xfId="0" applyFont="1" applyFill="1" applyBorder="1" applyAlignment="1">
      <alignment horizontal="justify" vertical="justify"/>
    </xf>
    <xf numFmtId="0" fontId="3" fillId="0" borderId="7" xfId="0" applyFont="1" applyBorder="1" applyAlignment="1">
      <alignment horizontal="justify" vertical="top"/>
    </xf>
    <xf numFmtId="0" fontId="3" fillId="0" borderId="6" xfId="0" applyFont="1" applyBorder="1" applyAlignment="1">
      <alignment horizontal="center" vertical="top"/>
    </xf>
    <xf numFmtId="0" fontId="3" fillId="0" borderId="5" xfId="0" applyFont="1" applyBorder="1" applyAlignment="1">
      <alignment horizontal="center" vertical="top"/>
    </xf>
    <xf numFmtId="0" fontId="3" fillId="0" borderId="8" xfId="0" applyFont="1" applyBorder="1" applyAlignment="1">
      <alignment horizontal="center" vertical="top"/>
    </xf>
    <xf numFmtId="0" fontId="7" fillId="0" borderId="9" xfId="0" applyFont="1" applyBorder="1" applyAlignment="1">
      <alignment horizontal="center" vertical="top"/>
    </xf>
    <xf numFmtId="0" fontId="7" fillId="0" borderId="10" xfId="0" applyFont="1" applyBorder="1" applyAlignment="1">
      <alignment horizontal="center" vertical="top"/>
    </xf>
    <xf numFmtId="0" fontId="3" fillId="0" borderId="4" xfId="0" applyFont="1" applyBorder="1" applyAlignment="1">
      <alignment horizontal="justify" vertical="top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 vertical="center"/>
    </xf>
    <xf numFmtId="0" fontId="11" fillId="0" borderId="1" xfId="0" applyFont="1" applyBorder="1" applyAlignment="1">
      <alignment vertical="top" wrapText="1"/>
    </xf>
    <xf numFmtId="0" fontId="5" fillId="0" borderId="2" xfId="0" applyFont="1" applyBorder="1" applyAlignment="1">
      <alignment horizontal="justify" vertical="justify"/>
    </xf>
    <xf numFmtId="0" fontId="5" fillId="0" borderId="2" xfId="0" applyFont="1" applyBorder="1" applyAlignment="1">
      <alignment horizontal="justify" vertical="top"/>
    </xf>
    <xf numFmtId="0" fontId="4" fillId="0" borderId="2" xfId="0" applyFont="1" applyBorder="1" applyAlignment="1">
      <alignment horizontal="justify" vertical="top"/>
    </xf>
    <xf numFmtId="0" fontId="3" fillId="0" borderId="11" xfId="0" applyFont="1" applyBorder="1" applyAlignment="1">
      <alignment horizontal="justify" vertical="top"/>
    </xf>
    <xf numFmtId="0" fontId="9" fillId="0" borderId="1" xfId="0" applyFont="1" applyBorder="1" applyAlignment="1">
      <alignment horizontal="justify" vertical="top"/>
    </xf>
    <xf numFmtId="3" fontId="1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justify" vertical="top"/>
    </xf>
    <xf numFmtId="0" fontId="0" fillId="0" borderId="1" xfId="0" applyBorder="1" applyAlignment="1">
      <alignment vertical="top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33"/>
  <sheetViews>
    <sheetView view="pageBreakPreview" zoomScaleNormal="85" zoomScaleSheetLayoutView="100" workbookViewId="0">
      <selection activeCell="B11" sqref="B11"/>
    </sheetView>
  </sheetViews>
  <sheetFormatPr defaultRowHeight="15"/>
  <cols>
    <col min="1" max="1" width="3.42578125" customWidth="1"/>
    <col min="2" max="2" width="38.5703125" customWidth="1"/>
    <col min="3" max="3" width="17.140625" customWidth="1"/>
    <col min="4" max="4" width="12.7109375" customWidth="1"/>
    <col min="5" max="5" width="13.85546875" customWidth="1"/>
    <col min="6" max="7" width="14.5703125" customWidth="1"/>
    <col min="8" max="9" width="14" customWidth="1"/>
    <col min="10" max="11" width="15.140625" customWidth="1"/>
    <col min="12" max="12" width="16" customWidth="1"/>
    <col min="13" max="13" width="12.85546875" customWidth="1"/>
  </cols>
  <sheetData>
    <row r="2" spans="1:13" ht="15.75">
      <c r="I2" s="3" t="s">
        <v>19</v>
      </c>
    </row>
    <row r="3" spans="1:13" ht="15.75">
      <c r="I3" s="3" t="s">
        <v>20</v>
      </c>
    </row>
    <row r="4" spans="1:13" ht="15.75">
      <c r="I4" s="3" t="s">
        <v>39</v>
      </c>
    </row>
    <row r="5" spans="1:13" ht="16.5" customHeight="1"/>
    <row r="7" spans="1:13" ht="21" customHeight="1">
      <c r="A7" s="29" t="s">
        <v>42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</row>
    <row r="9" spans="1:13" ht="58.5" customHeight="1">
      <c r="A9" s="15"/>
      <c r="B9" s="16" t="s">
        <v>3</v>
      </c>
      <c r="C9" s="19" t="s">
        <v>27</v>
      </c>
      <c r="D9" s="18" t="s">
        <v>6</v>
      </c>
      <c r="E9" s="18"/>
      <c r="F9" s="18"/>
      <c r="G9" s="18"/>
      <c r="H9" s="18" t="s">
        <v>7</v>
      </c>
      <c r="I9" s="18"/>
      <c r="J9" s="18"/>
      <c r="K9" s="18"/>
      <c r="L9" s="9" t="s">
        <v>5</v>
      </c>
    </row>
    <row r="10" spans="1:13" ht="28.5" customHeight="1">
      <c r="A10" s="15"/>
      <c r="B10" s="17"/>
      <c r="C10" s="20"/>
      <c r="D10" s="8" t="s">
        <v>8</v>
      </c>
      <c r="E10" s="8" t="s">
        <v>1</v>
      </c>
      <c r="F10" s="8" t="s">
        <v>2</v>
      </c>
      <c r="G10" s="13" t="s">
        <v>0</v>
      </c>
      <c r="H10" s="8" t="s">
        <v>8</v>
      </c>
      <c r="I10" s="8" t="s">
        <v>1</v>
      </c>
      <c r="J10" s="8" t="s">
        <v>2</v>
      </c>
      <c r="K10" s="13" t="s">
        <v>0</v>
      </c>
      <c r="L10" s="9"/>
    </row>
    <row r="11" spans="1:13" ht="93.75">
      <c r="A11" s="38">
        <v>1</v>
      </c>
      <c r="B11" s="4" t="s">
        <v>22</v>
      </c>
      <c r="C11" s="10">
        <v>6976500</v>
      </c>
      <c r="D11" s="1">
        <v>0</v>
      </c>
      <c r="E11" s="1">
        <v>0</v>
      </c>
      <c r="F11" s="1">
        <v>10130474.529999999</v>
      </c>
      <c r="G11" s="11">
        <f>SUM(D11:F11)</f>
        <v>10130474.529999999</v>
      </c>
      <c r="H11" s="1">
        <v>0</v>
      </c>
      <c r="I11" s="1">
        <v>0</v>
      </c>
      <c r="J11" s="1">
        <v>7448723.2400000002</v>
      </c>
      <c r="K11" s="11">
        <f>SUM(H11:J11)</f>
        <v>7448723.2400000002</v>
      </c>
      <c r="L11" s="14">
        <f>K11/G11*100</f>
        <v>73.527880830672217</v>
      </c>
    </row>
    <row r="12" spans="1:13" ht="93.75">
      <c r="A12" s="38">
        <v>2</v>
      </c>
      <c r="B12" s="4" t="s">
        <v>23</v>
      </c>
      <c r="C12" s="10">
        <v>3777000</v>
      </c>
      <c r="D12" s="1">
        <v>0</v>
      </c>
      <c r="E12" s="1">
        <v>0</v>
      </c>
      <c r="F12" s="1">
        <v>5739522.1299999999</v>
      </c>
      <c r="G12" s="11">
        <f t="shared" ref="G12:G26" si="0">SUM(D12:F12)</f>
        <v>5739522.1299999999</v>
      </c>
      <c r="H12" s="1">
        <v>0</v>
      </c>
      <c r="I12" s="1">
        <v>0</v>
      </c>
      <c r="J12" s="1">
        <v>3751397.52</v>
      </c>
      <c r="K12" s="11">
        <f t="shared" ref="K12:K26" si="1">SUM(H12:J12)</f>
        <v>3751397.52</v>
      </c>
      <c r="L12" s="14">
        <f>K12/G12*100</f>
        <v>65.360798948605151</v>
      </c>
    </row>
    <row r="13" spans="1:13" ht="112.5">
      <c r="A13" s="38">
        <v>3</v>
      </c>
      <c r="B13" s="4" t="s">
        <v>28</v>
      </c>
      <c r="C13" s="10">
        <v>23000</v>
      </c>
      <c r="D13" s="1"/>
      <c r="E13" s="1"/>
      <c r="F13" s="1">
        <v>23000</v>
      </c>
      <c r="G13" s="11">
        <f t="shared" si="0"/>
        <v>23000</v>
      </c>
      <c r="H13" s="1">
        <v>0</v>
      </c>
      <c r="I13" s="1">
        <v>0</v>
      </c>
      <c r="J13" s="1">
        <v>0</v>
      </c>
      <c r="K13" s="11">
        <f t="shared" si="1"/>
        <v>0</v>
      </c>
      <c r="L13" s="14">
        <f>K13/G13*100</f>
        <v>0</v>
      </c>
    </row>
    <row r="14" spans="1:13" ht="94.5" customHeight="1">
      <c r="A14" s="38">
        <v>4</v>
      </c>
      <c r="B14" s="4" t="s">
        <v>24</v>
      </c>
      <c r="C14" s="10">
        <v>550000</v>
      </c>
      <c r="D14" s="1">
        <v>0</v>
      </c>
      <c r="E14" s="1">
        <v>0</v>
      </c>
      <c r="F14" s="1">
        <v>564000</v>
      </c>
      <c r="G14" s="11">
        <f t="shared" si="0"/>
        <v>564000</v>
      </c>
      <c r="H14" s="1">
        <v>0</v>
      </c>
      <c r="I14" s="1">
        <v>0</v>
      </c>
      <c r="J14" s="1">
        <v>509521.4</v>
      </c>
      <c r="K14" s="11">
        <f t="shared" si="1"/>
        <v>509521.4</v>
      </c>
      <c r="L14" s="14">
        <f>K14/G14*100</f>
        <v>90.34067375886525</v>
      </c>
    </row>
    <row r="15" spans="1:13" ht="75">
      <c r="A15" s="38">
        <v>5</v>
      </c>
      <c r="B15" s="4" t="s">
        <v>25</v>
      </c>
      <c r="C15" s="10">
        <v>200000</v>
      </c>
      <c r="D15" s="1">
        <v>0</v>
      </c>
      <c r="E15" s="1">
        <v>0</v>
      </c>
      <c r="F15" s="1">
        <v>192814</v>
      </c>
      <c r="G15" s="11">
        <f t="shared" si="0"/>
        <v>192814</v>
      </c>
      <c r="H15" s="1">
        <v>0</v>
      </c>
      <c r="I15" s="1">
        <v>0</v>
      </c>
      <c r="J15" s="1">
        <v>192798.25</v>
      </c>
      <c r="K15" s="11">
        <f t="shared" si="1"/>
        <v>192798.25</v>
      </c>
      <c r="L15" s="14">
        <f>K15/G15*100</f>
        <v>99.991831506010982</v>
      </c>
    </row>
    <row r="16" spans="1:13" ht="56.25">
      <c r="A16" s="38">
        <v>6</v>
      </c>
      <c r="B16" s="4" t="s">
        <v>26</v>
      </c>
      <c r="C16" s="10">
        <v>350000</v>
      </c>
      <c r="D16" s="1">
        <v>0</v>
      </c>
      <c r="E16" s="1">
        <v>0</v>
      </c>
      <c r="F16" s="1">
        <v>545374.55000000005</v>
      </c>
      <c r="G16" s="11">
        <f t="shared" si="0"/>
        <v>545374.55000000005</v>
      </c>
      <c r="H16" s="1">
        <v>0</v>
      </c>
      <c r="I16" s="1">
        <v>0</v>
      </c>
      <c r="J16" s="1">
        <v>484391.23</v>
      </c>
      <c r="K16" s="11">
        <f t="shared" si="1"/>
        <v>484391.23</v>
      </c>
      <c r="L16" s="14">
        <f>K16/G16*100</f>
        <v>88.818084745611969</v>
      </c>
    </row>
    <row r="17" spans="1:12" ht="75">
      <c r="A17" s="38">
        <v>7</v>
      </c>
      <c r="B17" s="4" t="s">
        <v>29</v>
      </c>
      <c r="C17" s="11">
        <v>425200</v>
      </c>
      <c r="D17" s="1">
        <v>0</v>
      </c>
      <c r="E17" s="1">
        <v>0</v>
      </c>
      <c r="F17" s="1">
        <v>417200</v>
      </c>
      <c r="G17" s="11">
        <f t="shared" si="0"/>
        <v>417200</v>
      </c>
      <c r="H17" s="1">
        <v>0</v>
      </c>
      <c r="I17" s="1">
        <v>0</v>
      </c>
      <c r="J17" s="1">
        <v>416272.07</v>
      </c>
      <c r="K17" s="11">
        <f t="shared" si="1"/>
        <v>416272.07</v>
      </c>
      <c r="L17" s="14">
        <f>K17/G17*100</f>
        <v>99.777581495685524</v>
      </c>
    </row>
    <row r="18" spans="1:12" ht="75">
      <c r="A18" s="38">
        <v>8</v>
      </c>
      <c r="B18" s="4" t="s">
        <v>30</v>
      </c>
      <c r="C18" s="11">
        <v>466500</v>
      </c>
      <c r="D18" s="1">
        <v>0</v>
      </c>
      <c r="E18" s="1">
        <v>0</v>
      </c>
      <c r="F18" s="1">
        <v>552609</v>
      </c>
      <c r="G18" s="11">
        <f t="shared" si="0"/>
        <v>552609</v>
      </c>
      <c r="H18" s="1">
        <v>0</v>
      </c>
      <c r="I18" s="1">
        <v>0</v>
      </c>
      <c r="J18" s="1">
        <v>551510</v>
      </c>
      <c r="K18" s="11">
        <f t="shared" si="1"/>
        <v>551510</v>
      </c>
      <c r="L18" s="14">
        <f>K18/G18*100</f>
        <v>99.801125207877533</v>
      </c>
    </row>
    <row r="19" spans="1:12" ht="75">
      <c r="A19" s="38">
        <v>9</v>
      </c>
      <c r="B19" s="4" t="s">
        <v>31</v>
      </c>
      <c r="C19" s="11">
        <v>1047000</v>
      </c>
      <c r="D19" s="1">
        <v>0</v>
      </c>
      <c r="E19" s="1">
        <v>0</v>
      </c>
      <c r="F19" s="1">
        <v>867547</v>
      </c>
      <c r="G19" s="11">
        <f t="shared" si="0"/>
        <v>867547</v>
      </c>
      <c r="H19" s="1">
        <v>0</v>
      </c>
      <c r="I19" s="1">
        <v>0</v>
      </c>
      <c r="J19" s="1">
        <v>573873.69999999995</v>
      </c>
      <c r="K19" s="11">
        <f t="shared" si="1"/>
        <v>573873.69999999995</v>
      </c>
      <c r="L19" s="14">
        <f>K19/G19*100</f>
        <v>66.149004030905516</v>
      </c>
    </row>
    <row r="20" spans="1:12" ht="93.75" customHeight="1">
      <c r="A20" s="38">
        <v>10</v>
      </c>
      <c r="B20" s="4" t="s">
        <v>32</v>
      </c>
      <c r="C20" s="11">
        <v>466000</v>
      </c>
      <c r="D20" s="1">
        <v>573000</v>
      </c>
      <c r="E20" s="1">
        <v>0</v>
      </c>
      <c r="F20" s="1">
        <v>0</v>
      </c>
      <c r="G20" s="11">
        <f t="shared" si="0"/>
        <v>573000</v>
      </c>
      <c r="H20" s="1">
        <v>573000</v>
      </c>
      <c r="I20" s="1">
        <v>0</v>
      </c>
      <c r="J20" s="1">
        <v>0</v>
      </c>
      <c r="K20" s="11">
        <f t="shared" si="1"/>
        <v>573000</v>
      </c>
      <c r="L20" s="14">
        <f>K20/G20*100</f>
        <v>100</v>
      </c>
    </row>
    <row r="21" spans="1:12" ht="78" customHeight="1">
      <c r="A21" s="38">
        <v>11</v>
      </c>
      <c r="B21" s="4" t="s">
        <v>33</v>
      </c>
      <c r="C21" s="11">
        <v>50000</v>
      </c>
      <c r="D21" s="1">
        <v>0</v>
      </c>
      <c r="E21" s="1">
        <v>0</v>
      </c>
      <c r="F21" s="1">
        <v>56000</v>
      </c>
      <c r="G21" s="11">
        <f t="shared" si="0"/>
        <v>56000</v>
      </c>
      <c r="H21" s="1">
        <v>0</v>
      </c>
      <c r="I21" s="1">
        <v>0</v>
      </c>
      <c r="J21" s="1">
        <v>55859.08</v>
      </c>
      <c r="K21" s="11">
        <f t="shared" si="1"/>
        <v>55859.08</v>
      </c>
      <c r="L21" s="14">
        <f>K21/G21*100</f>
        <v>99.748357142857145</v>
      </c>
    </row>
    <row r="22" spans="1:12" ht="77.25" customHeight="1">
      <c r="A22" s="38">
        <v>12</v>
      </c>
      <c r="B22" s="4" t="s">
        <v>34</v>
      </c>
      <c r="C22" s="11">
        <v>351000</v>
      </c>
      <c r="D22" s="1"/>
      <c r="E22" s="1">
        <v>0</v>
      </c>
      <c r="F22" s="1">
        <v>0</v>
      </c>
      <c r="G22" s="11">
        <f t="shared" si="0"/>
        <v>0</v>
      </c>
      <c r="H22" s="1">
        <v>0</v>
      </c>
      <c r="I22" s="1">
        <v>0</v>
      </c>
      <c r="J22" s="1">
        <v>0</v>
      </c>
      <c r="K22" s="11">
        <f t="shared" si="1"/>
        <v>0</v>
      </c>
      <c r="L22" s="14" t="e">
        <f>K22/G22*100</f>
        <v>#DIV/0!</v>
      </c>
    </row>
    <row r="23" spans="1:12" ht="60" customHeight="1">
      <c r="A23" s="38">
        <v>13</v>
      </c>
      <c r="B23" s="4" t="s">
        <v>35</v>
      </c>
      <c r="C23" s="11">
        <v>350000</v>
      </c>
      <c r="D23" s="1">
        <v>0</v>
      </c>
      <c r="E23" s="1">
        <v>0</v>
      </c>
      <c r="F23" s="1">
        <v>303000</v>
      </c>
      <c r="G23" s="11">
        <f t="shared" si="0"/>
        <v>303000</v>
      </c>
      <c r="H23" s="1">
        <v>0</v>
      </c>
      <c r="I23" s="1">
        <v>0</v>
      </c>
      <c r="J23" s="1">
        <v>301298</v>
      </c>
      <c r="K23" s="11">
        <f t="shared" si="1"/>
        <v>301298</v>
      </c>
      <c r="L23" s="14">
        <f>K23/G23*100</f>
        <v>99.438283828382836</v>
      </c>
    </row>
    <row r="24" spans="1:12" ht="131.25">
      <c r="A24" s="38">
        <v>14</v>
      </c>
      <c r="B24" s="4" t="s">
        <v>36</v>
      </c>
      <c r="C24" s="11">
        <v>180000</v>
      </c>
      <c r="D24" s="1">
        <v>0</v>
      </c>
      <c r="E24" s="1">
        <v>0</v>
      </c>
      <c r="F24" s="1">
        <v>165910</v>
      </c>
      <c r="G24" s="11">
        <f t="shared" si="0"/>
        <v>165910</v>
      </c>
      <c r="H24" s="1">
        <v>0</v>
      </c>
      <c r="I24" s="1">
        <v>0</v>
      </c>
      <c r="J24" s="1">
        <v>165910</v>
      </c>
      <c r="K24" s="11">
        <f t="shared" si="1"/>
        <v>165910</v>
      </c>
      <c r="L24" s="14">
        <f>K24/G24*100</f>
        <v>100</v>
      </c>
    </row>
    <row r="25" spans="1:12" ht="75">
      <c r="A25" s="38">
        <v>15</v>
      </c>
      <c r="B25" s="4" t="s">
        <v>37</v>
      </c>
      <c r="C25" s="11">
        <v>45000</v>
      </c>
      <c r="D25" s="1">
        <v>0</v>
      </c>
      <c r="E25" s="1">
        <v>0</v>
      </c>
      <c r="F25" s="1">
        <v>50000</v>
      </c>
      <c r="G25" s="11">
        <f t="shared" si="0"/>
        <v>50000</v>
      </c>
      <c r="H25" s="1">
        <v>0</v>
      </c>
      <c r="I25" s="1">
        <v>0</v>
      </c>
      <c r="J25" s="1">
        <v>49915.95</v>
      </c>
      <c r="K25" s="11">
        <f t="shared" si="1"/>
        <v>49915.95</v>
      </c>
      <c r="L25" s="14">
        <f>K25/G25*100</f>
        <v>99.83189999999999</v>
      </c>
    </row>
    <row r="26" spans="1:12" ht="58.5" customHeight="1">
      <c r="A26" s="38">
        <v>16</v>
      </c>
      <c r="B26" s="4" t="s">
        <v>38</v>
      </c>
      <c r="C26" s="11">
        <v>1000000</v>
      </c>
      <c r="D26" s="1">
        <v>5956888</v>
      </c>
      <c r="E26" s="1">
        <v>0</v>
      </c>
      <c r="F26" s="1">
        <v>1010800</v>
      </c>
      <c r="G26" s="11">
        <f t="shared" si="0"/>
        <v>6967688</v>
      </c>
      <c r="H26" s="1">
        <v>5956888</v>
      </c>
      <c r="I26" s="1">
        <v>0</v>
      </c>
      <c r="J26" s="1">
        <v>1009916.18</v>
      </c>
      <c r="K26" s="11">
        <f t="shared" si="1"/>
        <v>6966804.1799999997</v>
      </c>
      <c r="L26" s="14">
        <f>K26/G26*100</f>
        <v>99.987315448108461</v>
      </c>
    </row>
    <row r="27" spans="1:12" ht="42" customHeight="1">
      <c r="A27" s="5"/>
      <c r="B27" s="6" t="s">
        <v>4</v>
      </c>
      <c r="C27" s="12">
        <f>SUM(C11:C26)</f>
        <v>16257200</v>
      </c>
      <c r="D27" s="7">
        <f>SUM(D11:D26)</f>
        <v>6529888</v>
      </c>
      <c r="E27" s="7">
        <f>SUM(E11:E26)</f>
        <v>0</v>
      </c>
      <c r="F27" s="7">
        <f>SUM(F11:F26)</f>
        <v>20618251.210000001</v>
      </c>
      <c r="G27" s="12">
        <f>SUM(G11:G26)</f>
        <v>27148139.210000001</v>
      </c>
      <c r="H27" s="7">
        <f>SUM(H11:H26)</f>
        <v>6529888</v>
      </c>
      <c r="I27" s="7">
        <f>SUM(I11:I26)</f>
        <v>0</v>
      </c>
      <c r="J27" s="7">
        <f>SUM(J11:J26)</f>
        <v>15511386.619999999</v>
      </c>
      <c r="K27" s="12">
        <f>SUM(K11:K26)</f>
        <v>22041274.619999997</v>
      </c>
      <c r="L27" s="14">
        <f>K27/G27*100</f>
        <v>81.188896408344277</v>
      </c>
    </row>
    <row r="33" ht="15.75" customHeight="1"/>
  </sheetData>
  <mergeCells count="6">
    <mergeCell ref="A7:M7"/>
    <mergeCell ref="A9:A10"/>
    <mergeCell ref="B9:B10"/>
    <mergeCell ref="D9:G9"/>
    <mergeCell ref="H9:K9"/>
    <mergeCell ref="C9:C10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27"/>
  <sheetViews>
    <sheetView tabSelected="1" topLeftCell="A13" zoomScaleNormal="100" workbookViewId="0">
      <selection activeCell="C27" sqref="C27"/>
    </sheetView>
  </sheetViews>
  <sheetFormatPr defaultRowHeight="15"/>
  <cols>
    <col min="1" max="1" width="46.42578125" customWidth="1"/>
    <col min="2" max="2" width="20.7109375" customWidth="1"/>
    <col min="3" max="3" width="22" customWidth="1"/>
    <col min="4" max="4" width="13.85546875" customWidth="1"/>
    <col min="5" max="5" width="17.28515625" customWidth="1"/>
    <col min="6" max="6" width="15.7109375" customWidth="1"/>
    <col min="7" max="7" width="13.5703125" customWidth="1"/>
    <col min="8" max="8" width="18.85546875" customWidth="1"/>
  </cols>
  <sheetData>
    <row r="2" spans="1:8" ht="15.75">
      <c r="E2" s="3" t="s">
        <v>21</v>
      </c>
    </row>
    <row r="3" spans="1:8" ht="15.75">
      <c r="E3" s="3" t="s">
        <v>20</v>
      </c>
    </row>
    <row r="4" spans="1:8" ht="15.75">
      <c r="E4" s="3" t="s">
        <v>39</v>
      </c>
    </row>
    <row r="5" spans="1:8" ht="15.75">
      <c r="E5" s="3"/>
    </row>
    <row r="6" spans="1:8" ht="15.75">
      <c r="E6" s="3"/>
    </row>
    <row r="7" spans="1:8" ht="18.75">
      <c r="A7" s="28" t="s">
        <v>41</v>
      </c>
      <c r="B7" s="28"/>
      <c r="C7" s="28"/>
      <c r="D7" s="28"/>
      <c r="E7" s="28"/>
      <c r="F7" s="28"/>
      <c r="G7" s="28"/>
      <c r="H7" s="28"/>
    </row>
    <row r="9" spans="1:8" ht="15.75" thickBot="1"/>
    <row r="10" spans="1:8">
      <c r="A10" s="22" t="s">
        <v>3</v>
      </c>
      <c r="B10" s="24" t="s">
        <v>16</v>
      </c>
      <c r="C10" s="25"/>
      <c r="D10" s="25"/>
      <c r="E10" s="25"/>
      <c r="F10" s="26"/>
      <c r="G10" s="27" t="s">
        <v>15</v>
      </c>
      <c r="H10" s="21" t="s">
        <v>14</v>
      </c>
    </row>
    <row r="11" spans="1:8" ht="81" customHeight="1" thickBot="1">
      <c r="A11" s="23"/>
      <c r="B11" s="31" t="s">
        <v>12</v>
      </c>
      <c r="C11" s="31" t="s">
        <v>11</v>
      </c>
      <c r="D11" s="32" t="s">
        <v>9</v>
      </c>
      <c r="E11" s="32" t="s">
        <v>10</v>
      </c>
      <c r="F11" s="32" t="s">
        <v>13</v>
      </c>
      <c r="G11" s="33"/>
      <c r="H11" s="34"/>
    </row>
    <row r="12" spans="1:8" ht="63" customHeight="1">
      <c r="A12" s="30" t="s">
        <v>22</v>
      </c>
      <c r="B12" s="2">
        <v>10</v>
      </c>
      <c r="C12" s="2">
        <v>10</v>
      </c>
      <c r="D12" s="2">
        <v>5</v>
      </c>
      <c r="E12" s="2">
        <v>10</v>
      </c>
      <c r="F12" s="2">
        <v>10</v>
      </c>
      <c r="G12" s="2">
        <f>SUM(B12:F12)</f>
        <v>45</v>
      </c>
      <c r="H12" s="35" t="s">
        <v>17</v>
      </c>
    </row>
    <row r="13" spans="1:8" ht="48.75" customHeight="1">
      <c r="A13" s="30" t="s">
        <v>23</v>
      </c>
      <c r="B13" s="2">
        <v>10</v>
      </c>
      <c r="C13" s="2">
        <v>10</v>
      </c>
      <c r="D13" s="2">
        <v>5</v>
      </c>
      <c r="E13" s="2">
        <v>10</v>
      </c>
      <c r="F13" s="2">
        <v>10</v>
      </c>
      <c r="G13" s="2">
        <f t="shared" ref="G13:G27" si="0">SUM(B13:F13)</f>
        <v>45</v>
      </c>
      <c r="H13" s="35" t="s">
        <v>17</v>
      </c>
    </row>
    <row r="14" spans="1:8" ht="64.5" customHeight="1">
      <c r="A14" s="30" t="s">
        <v>28</v>
      </c>
      <c r="B14" s="2">
        <v>5</v>
      </c>
      <c r="C14" s="2">
        <v>5</v>
      </c>
      <c r="D14" s="2">
        <v>0</v>
      </c>
      <c r="E14" s="2">
        <v>5</v>
      </c>
      <c r="F14" s="2">
        <v>0</v>
      </c>
      <c r="G14" s="2">
        <f t="shared" si="0"/>
        <v>15</v>
      </c>
      <c r="H14" s="35" t="s">
        <v>40</v>
      </c>
    </row>
    <row r="15" spans="1:8" ht="48" customHeight="1">
      <c r="A15" s="30" t="s">
        <v>24</v>
      </c>
      <c r="B15" s="2">
        <v>10</v>
      </c>
      <c r="C15" s="2">
        <v>10</v>
      </c>
      <c r="D15" s="2">
        <v>0</v>
      </c>
      <c r="E15" s="2">
        <v>10</v>
      </c>
      <c r="F15" s="2">
        <v>5</v>
      </c>
      <c r="G15" s="2">
        <f t="shared" si="0"/>
        <v>35</v>
      </c>
      <c r="H15" s="35" t="s">
        <v>18</v>
      </c>
    </row>
    <row r="16" spans="1:8" ht="32.25" customHeight="1">
      <c r="A16" s="30" t="s">
        <v>25</v>
      </c>
      <c r="B16" s="2">
        <v>10</v>
      </c>
      <c r="C16" s="2">
        <v>10</v>
      </c>
      <c r="D16" s="2">
        <v>5</v>
      </c>
      <c r="E16" s="2">
        <v>10</v>
      </c>
      <c r="F16" s="2">
        <v>5</v>
      </c>
      <c r="G16" s="2">
        <f t="shared" si="0"/>
        <v>40</v>
      </c>
      <c r="H16" s="35" t="s">
        <v>17</v>
      </c>
    </row>
    <row r="17" spans="1:8" ht="33" customHeight="1">
      <c r="A17" s="30" t="s">
        <v>26</v>
      </c>
      <c r="B17" s="2">
        <v>10</v>
      </c>
      <c r="C17" s="2">
        <v>10</v>
      </c>
      <c r="D17" s="2">
        <v>5</v>
      </c>
      <c r="E17" s="2">
        <v>10</v>
      </c>
      <c r="F17" s="2">
        <v>5</v>
      </c>
      <c r="G17" s="2">
        <f t="shared" si="0"/>
        <v>40</v>
      </c>
      <c r="H17" s="35" t="s">
        <v>17</v>
      </c>
    </row>
    <row r="18" spans="1:8" ht="30.75" customHeight="1">
      <c r="A18" s="30" t="s">
        <v>29</v>
      </c>
      <c r="B18" s="2">
        <v>10</v>
      </c>
      <c r="C18" s="2">
        <v>10</v>
      </c>
      <c r="D18" s="2">
        <v>5</v>
      </c>
      <c r="E18" s="2">
        <v>10</v>
      </c>
      <c r="F18" s="2">
        <v>10</v>
      </c>
      <c r="G18" s="2">
        <f t="shared" si="0"/>
        <v>45</v>
      </c>
      <c r="H18" s="35" t="s">
        <v>17</v>
      </c>
    </row>
    <row r="19" spans="1:8" ht="30.75" customHeight="1">
      <c r="A19" s="30" t="s">
        <v>30</v>
      </c>
      <c r="B19" s="2">
        <v>5</v>
      </c>
      <c r="C19" s="2">
        <v>10</v>
      </c>
      <c r="D19" s="2">
        <v>5</v>
      </c>
      <c r="E19" s="2">
        <v>10</v>
      </c>
      <c r="F19" s="2">
        <v>5</v>
      </c>
      <c r="G19" s="2">
        <f t="shared" si="0"/>
        <v>35</v>
      </c>
      <c r="H19" s="35" t="s">
        <v>18</v>
      </c>
    </row>
    <row r="20" spans="1:8" ht="47.25">
      <c r="A20" s="30" t="s">
        <v>31</v>
      </c>
      <c r="B20" s="36">
        <v>10</v>
      </c>
      <c r="C20" s="36">
        <v>10</v>
      </c>
      <c r="D20" s="36">
        <v>10</v>
      </c>
      <c r="E20" s="36">
        <v>10</v>
      </c>
      <c r="F20" s="36">
        <v>5</v>
      </c>
      <c r="G20" s="36">
        <f t="shared" si="0"/>
        <v>45</v>
      </c>
      <c r="H20" s="37" t="s">
        <v>17</v>
      </c>
    </row>
    <row r="21" spans="1:8" ht="63">
      <c r="A21" s="30" t="s">
        <v>32</v>
      </c>
      <c r="B21" s="36">
        <v>5</v>
      </c>
      <c r="C21" s="36">
        <v>0</v>
      </c>
      <c r="D21" s="36">
        <v>0</v>
      </c>
      <c r="E21" s="36">
        <v>10</v>
      </c>
      <c r="F21" s="36">
        <v>0</v>
      </c>
      <c r="G21" s="36">
        <f t="shared" si="0"/>
        <v>15</v>
      </c>
      <c r="H21" s="37" t="s">
        <v>40</v>
      </c>
    </row>
    <row r="22" spans="1:8" ht="47.25">
      <c r="A22" s="30" t="s">
        <v>33</v>
      </c>
      <c r="B22" s="36">
        <v>10</v>
      </c>
      <c r="C22" s="36">
        <v>10</v>
      </c>
      <c r="D22" s="36">
        <v>5</v>
      </c>
      <c r="E22" s="36">
        <v>10</v>
      </c>
      <c r="F22" s="36">
        <v>10</v>
      </c>
      <c r="G22" s="36">
        <f t="shared" si="0"/>
        <v>45</v>
      </c>
      <c r="H22" s="37" t="s">
        <v>17</v>
      </c>
    </row>
    <row r="23" spans="1:8" ht="31.5">
      <c r="A23" s="30" t="s">
        <v>34</v>
      </c>
      <c r="B23" s="36">
        <v>10</v>
      </c>
      <c r="C23" s="36">
        <v>5</v>
      </c>
      <c r="D23" s="36">
        <v>0</v>
      </c>
      <c r="E23" s="36">
        <v>0</v>
      </c>
      <c r="F23" s="36">
        <v>0</v>
      </c>
      <c r="G23" s="36">
        <f t="shared" si="0"/>
        <v>15</v>
      </c>
      <c r="H23" s="37" t="s">
        <v>40</v>
      </c>
    </row>
    <row r="24" spans="1:8" ht="47.25">
      <c r="A24" s="30" t="s">
        <v>35</v>
      </c>
      <c r="B24" s="36">
        <v>10</v>
      </c>
      <c r="C24" s="36">
        <v>10</v>
      </c>
      <c r="D24" s="36">
        <v>5</v>
      </c>
      <c r="E24" s="36">
        <v>10</v>
      </c>
      <c r="F24" s="36">
        <v>5</v>
      </c>
      <c r="G24" s="36">
        <f t="shared" si="0"/>
        <v>40</v>
      </c>
      <c r="H24" s="37" t="s">
        <v>17</v>
      </c>
    </row>
    <row r="25" spans="1:8" ht="78.75">
      <c r="A25" s="30" t="s">
        <v>36</v>
      </c>
      <c r="B25" s="36">
        <v>5</v>
      </c>
      <c r="C25" s="36">
        <v>10</v>
      </c>
      <c r="D25" s="36">
        <v>5</v>
      </c>
      <c r="E25" s="36">
        <v>10</v>
      </c>
      <c r="F25" s="36">
        <v>5</v>
      </c>
      <c r="G25" s="36">
        <f t="shared" si="0"/>
        <v>35</v>
      </c>
      <c r="H25" s="37" t="s">
        <v>18</v>
      </c>
    </row>
    <row r="26" spans="1:8" ht="47.25">
      <c r="A26" s="30" t="s">
        <v>37</v>
      </c>
      <c r="B26" s="36">
        <v>5</v>
      </c>
      <c r="C26" s="36">
        <v>5</v>
      </c>
      <c r="D26" s="36">
        <v>5</v>
      </c>
      <c r="E26" s="36">
        <v>10</v>
      </c>
      <c r="F26" s="36">
        <v>10</v>
      </c>
      <c r="G26" s="36">
        <f t="shared" si="0"/>
        <v>35</v>
      </c>
      <c r="H26" s="37" t="s">
        <v>17</v>
      </c>
    </row>
    <row r="27" spans="1:8" ht="47.25">
      <c r="A27" s="30" t="s">
        <v>38</v>
      </c>
      <c r="B27" s="36">
        <v>10</v>
      </c>
      <c r="C27" s="36">
        <v>10</v>
      </c>
      <c r="D27" s="36">
        <v>10</v>
      </c>
      <c r="E27" s="36">
        <v>10</v>
      </c>
      <c r="F27" s="36">
        <v>10</v>
      </c>
      <c r="G27" s="36">
        <f t="shared" si="0"/>
        <v>50</v>
      </c>
      <c r="H27" s="37" t="s">
        <v>17</v>
      </c>
    </row>
  </sheetData>
  <mergeCells count="5">
    <mergeCell ref="H10:H11"/>
    <mergeCell ref="A10:A11"/>
    <mergeCell ref="B10:F10"/>
    <mergeCell ref="G10:G11"/>
    <mergeCell ref="A7:H7"/>
  </mergeCells>
  <pageMargins left="0.7" right="0.7" top="0.75" bottom="0.75" header="0.3" footer="0.3"/>
  <pageSetup paperSize="9" scale="7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оценка финобеспечения</vt:lpstr>
      <vt:lpstr>оценка эффективности МЦП</vt:lpstr>
      <vt:lpstr>Лист3</vt:lpstr>
      <vt:lpstr>'оценка финобеспечения'!Область_печати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Экономист</dc:creator>
  <cp:lastModifiedBy>Экономист</cp:lastModifiedBy>
  <cp:lastPrinted>2019-04-01T07:17:31Z</cp:lastPrinted>
  <dcterms:created xsi:type="dcterms:W3CDTF">2016-03-17T03:30:35Z</dcterms:created>
  <dcterms:modified xsi:type="dcterms:W3CDTF">2019-04-01T08:49:11Z</dcterms:modified>
</cp:coreProperties>
</file>